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利润计算模型" sheetId="1" state="visible" r:id="rId1"/>
    <sheet xmlns:r="http://schemas.openxmlformats.org/officeDocument/2006/relationships" name="每日数据追踪" sheetId="2" state="visible" r:id="rId2"/>
    <sheet xmlns:r="http://schemas.openxmlformats.org/officeDocument/2006/relationships" name="选品对比分析" sheetId="3" state="visible" r:id="rId3"/>
    <sheet xmlns:r="http://schemas.openxmlformats.org/officeDocument/2006/relationships" name="启动成本清单" sheetId="4" state="visible" r:id="rId4"/>
    <sheet xmlns:r="http://schemas.openxmlformats.org/officeDocument/2006/relationships" name="90天创业路线图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微软雅黑"/>
      <b val="1"/>
      <color rgb="001F4E79"/>
      <sz val="16"/>
    </font>
    <font>
      <name val="微软雅黑"/>
      <color rgb="00666666"/>
      <sz val="9"/>
    </font>
    <font>
      <name val="微软雅黑"/>
      <b val="1"/>
      <color rgb="002E75B6"/>
      <sz val="11"/>
    </font>
    <font>
      <name val="微软雅黑"/>
      <b val="1"/>
      <color rgb="00FFFFFF"/>
      <sz val="12"/>
    </font>
    <font>
      <name val="微软雅黑"/>
      <sz val="10"/>
    </font>
    <font>
      <name val="微软雅黑"/>
      <b val="1"/>
      <sz val="10"/>
    </font>
    <font>
      <name val="微软雅黑"/>
      <b val="1"/>
      <color rgb="00C00000"/>
      <sz val="10"/>
    </font>
    <font>
      <name val="微软雅黑"/>
      <b val="1"/>
      <color rgb="00C00000"/>
      <sz val="11"/>
    </font>
  </fonts>
  <fills count="7">
    <fill>
      <patternFill/>
    </fill>
    <fill>
      <patternFill patternType="gray125"/>
    </fill>
    <fill>
      <patternFill patternType="solid">
        <fgColor rgb="00E2EFDA"/>
        <bgColor rgb="00E2EFDA"/>
      </patternFill>
    </fill>
    <fill>
      <patternFill patternType="solid">
        <fgColor rgb="001F4E79"/>
        <bgColor rgb="001F4E79"/>
      </patternFill>
    </fill>
    <fill>
      <patternFill patternType="solid">
        <fgColor rgb="00FFFFFF"/>
        <bgColor rgb="00FFFFFF"/>
      </patternFill>
    </fill>
    <fill>
      <patternFill patternType="solid">
        <fgColor rgb="00D6E4F0"/>
        <bgColor rgb="00D6E4F0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4" fontId="5" fillId="2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164" fontId="5" fillId="2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4" fontId="5" fillId="4" borderId="1" applyAlignment="1" pivotButton="0" quotePrefix="0" xfId="0">
      <alignment horizontal="center" vertical="center" wrapText="1"/>
    </xf>
    <xf numFmtId="164" fontId="5" fillId="4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4" fontId="7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horizontal="center" vertical="center" wrapText="1"/>
    </xf>
    <xf numFmtId="4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164" fontId="2" fillId="5" borderId="1" applyAlignment="1" pivotButton="0" quotePrefix="0" xfId="0">
      <alignment horizontal="center" vertical="center" wrapText="1"/>
    </xf>
    <xf numFmtId="4" fontId="2" fillId="5" borderId="1" applyAlignment="1" pivotButton="0" quotePrefix="0" xfId="0">
      <alignment horizontal="center" vertical="center" wrapText="1"/>
    </xf>
    <xf numFmtId="4" fontId="6" fillId="4" borderId="1" applyAlignment="1" pivotButton="0" quotePrefix="0" xfId="0">
      <alignment horizontal="center" vertical="center" wrapText="1"/>
    </xf>
    <xf numFmtId="164" fontId="6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  <xf numFmtId="0" fontId="8" fillId="6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30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40" customHeight="1">
      <c r="A1" s="1" t="inlineStr">
        <is>
          <t>一件代发利润计算模型</t>
        </is>
      </c>
    </row>
    <row r="2">
      <c r="A2" s="2" t="inlineStr">
        <is>
          <t>填写绿色区域即可自动计算利润</t>
        </is>
      </c>
    </row>
    <row r="4">
      <c r="A4" s="3" t="inlineStr">
        <is>
          <t>📥 输入区域（修改绿色单元格）</t>
        </is>
      </c>
    </row>
    <row r="5">
      <c r="A5" s="4" t="inlineStr">
        <is>
          <t>参数</t>
        </is>
      </c>
      <c r="B5" s="4" t="inlineStr">
        <is>
          <t>淘宝值</t>
        </is>
      </c>
      <c r="C5" s="4" t="inlineStr">
        <is>
          <t>拼多多值</t>
        </is>
      </c>
      <c r="D5" s="4" t="inlineStr">
        <is>
          <t>说明</t>
        </is>
      </c>
    </row>
    <row r="6">
      <c r="A6" s="5" t="inlineStr">
        <is>
          <t>商品供货价（元）</t>
        </is>
      </c>
      <c r="B6" s="6" t="n">
        <v>15</v>
      </c>
      <c r="C6" s="6" t="n">
        <v>15</v>
      </c>
      <c r="D6" s="7" t="inlineStr">
        <is>
          <t>1688一件代发价格</t>
        </is>
      </c>
    </row>
    <row r="7">
      <c r="A7" s="5" t="inlineStr">
        <is>
          <t>目标售价（元）</t>
        </is>
      </c>
      <c r="B7" s="6" t="n">
        <v>39</v>
      </c>
      <c r="C7" s="6" t="n">
        <v>25</v>
      </c>
      <c r="D7" s="7" t="inlineStr">
        <is>
          <t>你的店铺售价</t>
        </is>
      </c>
    </row>
    <row r="8">
      <c r="A8" s="5" t="inlineStr">
        <is>
          <t>供应商运费（元）</t>
        </is>
      </c>
      <c r="B8" s="8" t="n">
        <v>0</v>
      </c>
      <c r="C8" s="8" t="n">
        <v>0</v>
      </c>
      <c r="D8" s="7" t="inlineStr">
        <is>
          <t>供应商是否包邮</t>
        </is>
      </c>
    </row>
    <row r="9">
      <c r="A9" s="5" t="inlineStr">
        <is>
          <t>平台技术服务费率</t>
        </is>
      </c>
      <c r="B9" s="8" t="n">
        <v>0.006</v>
      </c>
      <c r="C9" s="8" t="n">
        <v>0.01</v>
      </c>
      <c r="D9" s="7" t="inlineStr">
        <is>
          <t>淘宝0.6%，拼多多约1%</t>
        </is>
      </c>
    </row>
    <row r="10">
      <c r="A10" s="5" t="inlineStr">
        <is>
          <t>类目佣金费率</t>
        </is>
      </c>
      <c r="B10" s="8" t="n">
        <v>0.05</v>
      </c>
      <c r="C10" s="8" t="n">
        <v>0.03</v>
      </c>
      <c r="D10" s="7" t="inlineStr">
        <is>
          <t>淘宝约5%，拼多多约3%</t>
        </is>
      </c>
    </row>
    <row r="11">
      <c r="A11" s="5" t="inlineStr">
        <is>
          <t>广告费/单（元）</t>
        </is>
      </c>
      <c r="B11" s="6" t="n">
        <v>3</v>
      </c>
      <c r="C11" s="6" t="n">
        <v>2</v>
      </c>
      <c r="D11" s="7" t="inlineStr">
        <is>
          <t>平均每单推广费用</t>
        </is>
      </c>
    </row>
    <row r="12">
      <c r="A12" s="5" t="inlineStr">
        <is>
          <t>包装/耗材费（元）</t>
        </is>
      </c>
      <c r="B12" s="8" t="n">
        <v>0</v>
      </c>
      <c r="C12" s="8" t="n">
        <v>0</v>
      </c>
      <c r="D12" s="7" t="inlineStr">
        <is>
          <t>供应商代发一般无需</t>
        </is>
      </c>
    </row>
    <row r="14">
      <c r="A14" s="9" t="inlineStr">
        <is>
          <t>📊 自动计算结果</t>
        </is>
      </c>
    </row>
    <row r="15">
      <c r="A15" s="4" t="inlineStr">
        <is>
          <t>计算项</t>
        </is>
      </c>
      <c r="B15" s="4" t="inlineStr">
        <is>
          <t>淘宝</t>
        </is>
      </c>
      <c r="C15" s="4" t="inlineStr">
        <is>
          <t>拼多多</t>
        </is>
      </c>
      <c r="D15" s="4" t="inlineStr">
        <is>
          <t>公式</t>
        </is>
      </c>
    </row>
    <row r="16">
      <c r="A16" s="5" t="inlineStr">
        <is>
          <t>售价</t>
        </is>
      </c>
      <c r="B16" s="10">
        <f>B6</f>
        <v/>
      </c>
      <c r="C16" s="10">
        <f>C6</f>
        <v/>
      </c>
      <c r="D16" s="7" t="inlineStr">
        <is>
          <t>你的店铺售价</t>
        </is>
      </c>
    </row>
    <row r="17">
      <c r="A17" s="5" t="inlineStr">
        <is>
          <t>供货成本</t>
        </is>
      </c>
      <c r="B17" s="10">
        <f>B5</f>
        <v/>
      </c>
      <c r="C17" s="10">
        <f>C5</f>
        <v/>
      </c>
      <c r="D17" s="7" t="inlineStr">
        <is>
          <t>1688拿货价</t>
        </is>
      </c>
    </row>
    <row r="18">
      <c r="A18" s="5" t="inlineStr">
        <is>
          <t>供应商运费</t>
        </is>
      </c>
      <c r="B18" s="10">
        <f>B7</f>
        <v/>
      </c>
      <c r="C18" s="10">
        <f>C7</f>
        <v/>
      </c>
      <c r="D18" s="7" t="inlineStr"/>
    </row>
    <row r="19">
      <c r="A19" s="5" t="inlineStr">
        <is>
          <t>平台技术服务费</t>
        </is>
      </c>
      <c r="B19" s="10">
        <f>B6*B8</f>
        <v/>
      </c>
      <c r="C19" s="10">
        <f>C6*C8</f>
        <v/>
      </c>
      <c r="D19" s="7" t="inlineStr">
        <is>
          <t>售价×费率</t>
        </is>
      </c>
    </row>
    <row r="20">
      <c r="A20" s="5" t="inlineStr">
        <is>
          <t>类目佣金</t>
        </is>
      </c>
      <c r="B20" s="10">
        <f>B6*B9</f>
        <v/>
      </c>
      <c r="C20" s="10">
        <f>C6*C9</f>
        <v/>
      </c>
      <c r="D20" s="7" t="inlineStr">
        <is>
          <t>售价×佣金率</t>
        </is>
      </c>
    </row>
    <row r="21">
      <c r="A21" s="5" t="inlineStr">
        <is>
          <t>广告费</t>
        </is>
      </c>
      <c r="B21" s="10">
        <f>B10</f>
        <v/>
      </c>
      <c r="C21" s="10">
        <f>C10</f>
        <v/>
      </c>
      <c r="D21" s="7" t="inlineStr"/>
    </row>
    <row r="22">
      <c r="A22" s="5" t="inlineStr">
        <is>
          <t>包装耗材</t>
        </is>
      </c>
      <c r="B22" s="10">
        <f>B11</f>
        <v/>
      </c>
      <c r="C22" s="10">
        <f>C11</f>
        <v/>
      </c>
      <c r="D22" s="7" t="inlineStr"/>
    </row>
    <row r="23">
      <c r="A23" s="5" t="inlineStr">
        <is>
          <t>总成本</t>
        </is>
      </c>
      <c r="B23" s="10">
        <f>B17+B18+B19+B20+B21+B22</f>
        <v/>
      </c>
      <c r="C23" s="10">
        <f>C17+C18+C19+C20+C21+C22</f>
        <v/>
      </c>
      <c r="D23" s="7" t="inlineStr">
        <is>
          <t>所有成本之和</t>
        </is>
      </c>
    </row>
    <row r="24">
      <c r="A24" s="5" t="inlineStr">
        <is>
          <t>单笔毛利润</t>
        </is>
      </c>
      <c r="B24" s="10">
        <f>B16-B23</f>
        <v/>
      </c>
      <c r="C24" s="10">
        <f>C16-C23</f>
        <v/>
      </c>
      <c r="D24" s="7" t="inlineStr">
        <is>
          <t>售价-总成本</t>
        </is>
      </c>
    </row>
    <row r="25">
      <c r="A25" s="5" t="inlineStr">
        <is>
          <t>毛利率</t>
        </is>
      </c>
      <c r="B25" s="11">
        <f>B24/B16</f>
        <v/>
      </c>
      <c r="C25" s="11">
        <f>C24/C16</f>
        <v/>
      </c>
      <c r="D25" s="7" t="inlineStr">
        <is>
          <t>利润÷售价</t>
        </is>
      </c>
    </row>
    <row r="28">
      <c r="A28" s="12" t="inlineStr">
        <is>
          <t>📈 月度收入预测（基于单笔利润）</t>
        </is>
      </c>
    </row>
    <row r="29">
      <c r="A29" s="4" t="inlineStr">
        <is>
          <t>场景</t>
        </is>
      </c>
      <c r="B29" s="4" t="inlineStr">
        <is>
          <t>淘宝日均订单</t>
        </is>
      </c>
      <c r="C29" s="4" t="inlineStr">
        <is>
          <t>拼多多日均订单</t>
        </is>
      </c>
      <c r="D29" s="4" t="inlineStr">
        <is>
          <t>淘宝月利润</t>
        </is>
      </c>
      <c r="E29" s="4" t="inlineStr">
        <is>
          <t>拼多多月利润</t>
        </is>
      </c>
      <c r="F29" s="4" t="inlineStr">
        <is>
          <t>合计月利润</t>
        </is>
      </c>
      <c r="G29" s="4" t="inlineStr">
        <is>
          <t>年化收入</t>
        </is>
      </c>
      <c r="H29" s="4" t="inlineStr">
        <is>
          <t>可能性</t>
        </is>
      </c>
    </row>
    <row r="30">
      <c r="A30" s="13" t="inlineStr">
        <is>
          <t>保守</t>
        </is>
      </c>
      <c r="B30" s="14" t="n">
        <v>3</v>
      </c>
      <c r="C30" s="14" t="n">
        <v>8</v>
      </c>
      <c r="D30" s="10" t="n">
        <v>1963.8</v>
      </c>
      <c r="E30" s="10" t="n">
        <v>2160</v>
      </c>
      <c r="F30" s="15" t="n">
        <v>4123.8</v>
      </c>
      <c r="G30" s="10" t="n">
        <v>49485.6</v>
      </c>
      <c r="H30" s="7" t="inlineStr">
        <is>
          <t>新手3个月后</t>
        </is>
      </c>
    </row>
    <row r="31">
      <c r="A31" s="13" t="inlineStr">
        <is>
          <t>中等</t>
        </is>
      </c>
      <c r="B31" s="14" t="n">
        <v>8</v>
      </c>
      <c r="C31" s="14" t="n">
        <v>20</v>
      </c>
      <c r="D31" s="10" t="n">
        <v>5236.8</v>
      </c>
      <c r="E31" s="10" t="n">
        <v>5400</v>
      </c>
      <c r="F31" s="15" t="n">
        <v>10636.8</v>
      </c>
      <c r="G31" s="10" t="n">
        <v>127641.6</v>
      </c>
      <c r="H31" s="7" t="inlineStr">
        <is>
          <t>6个月后</t>
        </is>
      </c>
    </row>
    <row r="32">
      <c r="A32" s="13" t="inlineStr">
        <is>
          <t>乐观</t>
        </is>
      </c>
      <c r="B32" s="14" t="n">
        <v>15</v>
      </c>
      <c r="C32" s="14" t="n">
        <v>35</v>
      </c>
      <c r="D32" s="10" t="n">
        <v>9819</v>
      </c>
      <c r="E32" s="10" t="n">
        <v>9450</v>
      </c>
      <c r="F32" s="15" t="n">
        <v>19269</v>
      </c>
      <c r="G32" s="10" t="n">
        <v>231228</v>
      </c>
      <c r="H32" s="7" t="inlineStr">
        <is>
          <t>1年后</t>
        </is>
      </c>
    </row>
  </sheetData>
  <mergeCells count="5">
    <mergeCell ref="A4:H4"/>
    <mergeCell ref="A2:H2"/>
    <mergeCell ref="A28:H28"/>
    <mergeCell ref="A14:H14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8" customWidth="1" min="14" max="14"/>
    <col width="10" customWidth="1" min="15" max="15"/>
    <col width="15" customWidth="1" min="16" max="16"/>
  </cols>
  <sheetData>
    <row r="1" ht="40" customHeight="1">
      <c r="A1" s="1" t="inlineStr">
        <is>
          <t>电商创业每日数据追踪表</t>
        </is>
      </c>
    </row>
    <row r="3">
      <c r="A3" s="4" t="inlineStr">
        <is>
          <t>日期</t>
        </is>
      </c>
      <c r="B3" s="4" t="inlineStr">
        <is>
          <t>平台</t>
        </is>
      </c>
      <c r="C3" s="4" t="inlineStr">
        <is>
          <t>访客数</t>
        </is>
      </c>
      <c r="D3" s="4" t="inlineStr">
        <is>
          <t>浏览数</t>
        </is>
      </c>
      <c r="E3" s="4" t="inlineStr">
        <is>
          <t>订单数</t>
        </is>
      </c>
      <c r="F3" s="4" t="inlineStr">
        <is>
          <t>转化率</t>
        </is>
      </c>
      <c r="G3" s="4" t="inlineStr">
        <is>
          <t>销售额</t>
        </is>
      </c>
      <c r="H3" s="4" t="inlineStr">
        <is>
          <t>采购成本</t>
        </is>
      </c>
      <c r="I3" s="4" t="inlineStr">
        <is>
          <t>平台费用</t>
        </is>
      </c>
      <c r="J3" s="4" t="inlineStr">
        <is>
          <t>推广费用</t>
        </is>
      </c>
      <c r="K3" s="4" t="inlineStr">
        <is>
          <t>退款金额</t>
        </is>
      </c>
      <c r="L3" s="4" t="inlineStr">
        <is>
          <t>毛利润</t>
        </is>
      </c>
      <c r="M3" s="4" t="inlineStr">
        <is>
          <t>净利润</t>
        </is>
      </c>
      <c r="N3" s="4" t="inlineStr">
        <is>
          <t>净利率</t>
        </is>
      </c>
      <c r="O3" s="4" t="inlineStr">
        <is>
          <t>客服消息数</t>
        </is>
      </c>
      <c r="P3" s="4" t="inlineStr">
        <is>
          <t>备注</t>
        </is>
      </c>
    </row>
    <row r="4">
      <c r="A4" s="16" t="inlineStr">
        <is>
          <t>07/01</t>
        </is>
      </c>
      <c r="B4" s="16" t="inlineStr">
        <is>
          <t>淘宝</t>
        </is>
      </c>
      <c r="C4" s="16" t="n">
        <v>55</v>
      </c>
      <c r="D4" s="16" t="n">
        <v>99</v>
      </c>
      <c r="E4" s="16" t="n">
        <v>1</v>
      </c>
      <c r="F4" s="17" t="n">
        <v>0.01818181818181818</v>
      </c>
      <c r="G4" s="18" t="n">
        <v>42.98</v>
      </c>
      <c r="H4" s="18" t="n">
        <v>15</v>
      </c>
      <c r="I4" s="18" t="n">
        <v>2.58</v>
      </c>
      <c r="J4" s="18" t="n">
        <v>0</v>
      </c>
      <c r="K4" s="18" t="n">
        <v>0.48</v>
      </c>
      <c r="L4" s="18" t="n">
        <v>25.4</v>
      </c>
      <c r="M4" s="18" t="n">
        <v>24.92</v>
      </c>
      <c r="N4" s="17" t="n">
        <v>0.5798014665602348</v>
      </c>
      <c r="O4" s="16" t="n">
        <v>8</v>
      </c>
      <c r="P4" s="16" t="inlineStr"/>
    </row>
    <row r="5">
      <c r="A5" s="16" t="inlineStr">
        <is>
          <t>07/02</t>
        </is>
      </c>
      <c r="B5" s="16" t="inlineStr">
        <is>
          <t>淘宝</t>
        </is>
      </c>
      <c r="C5" s="16" t="n">
        <v>49</v>
      </c>
      <c r="D5" s="16" t="n">
        <v>88</v>
      </c>
      <c r="E5" s="16" t="n">
        <v>1</v>
      </c>
      <c r="F5" s="17" t="n">
        <v>0.02040816326530612</v>
      </c>
      <c r="G5" s="18" t="n">
        <v>42.47</v>
      </c>
      <c r="H5" s="18" t="n">
        <v>15</v>
      </c>
      <c r="I5" s="18" t="n">
        <v>2.55</v>
      </c>
      <c r="J5" s="18" t="n">
        <v>0</v>
      </c>
      <c r="K5" s="18" t="n">
        <v>1.07</v>
      </c>
      <c r="L5" s="18" t="n">
        <v>24.92</v>
      </c>
      <c r="M5" s="18" t="n">
        <v>23.85</v>
      </c>
      <c r="N5" s="17" t="n">
        <v>0.5615229672495451</v>
      </c>
      <c r="O5" s="16" t="n">
        <v>7</v>
      </c>
      <c r="P5" s="16" t="inlineStr"/>
    </row>
    <row r="6">
      <c r="A6" s="16" t="inlineStr">
        <is>
          <t>07/03</t>
        </is>
      </c>
      <c r="B6" s="16" t="inlineStr">
        <is>
          <t>淘宝</t>
        </is>
      </c>
      <c r="C6" s="16" t="n">
        <v>42</v>
      </c>
      <c r="D6" s="16" t="n">
        <v>75</v>
      </c>
      <c r="E6" s="16" t="n">
        <v>1</v>
      </c>
      <c r="F6" s="17" t="n">
        <v>0.02380952380952381</v>
      </c>
      <c r="G6" s="18" t="n">
        <v>47.78</v>
      </c>
      <c r="H6" s="18" t="n">
        <v>15</v>
      </c>
      <c r="I6" s="18" t="n">
        <v>2.87</v>
      </c>
      <c r="J6" s="18" t="n">
        <v>0</v>
      </c>
      <c r="K6" s="18" t="n">
        <v>0.02</v>
      </c>
      <c r="L6" s="18" t="n">
        <v>29.92</v>
      </c>
      <c r="M6" s="18" t="n">
        <v>29.9</v>
      </c>
      <c r="N6" s="17" t="n">
        <v>0.625768197566926</v>
      </c>
      <c r="O6" s="16" t="n">
        <v>6</v>
      </c>
      <c r="P6" s="16" t="inlineStr"/>
    </row>
    <row r="7">
      <c r="A7" s="16" t="inlineStr">
        <is>
          <t>07/04</t>
        </is>
      </c>
      <c r="B7" s="16" t="inlineStr">
        <is>
          <t>淘宝</t>
        </is>
      </c>
      <c r="C7" s="16" t="n">
        <v>78</v>
      </c>
      <c r="D7" s="16" t="n">
        <v>140</v>
      </c>
      <c r="E7" s="16" t="n">
        <v>2</v>
      </c>
      <c r="F7" s="17" t="n">
        <v>0.02564102564102564</v>
      </c>
      <c r="G7" s="18" t="n">
        <v>82.67</v>
      </c>
      <c r="H7" s="18" t="n">
        <v>30</v>
      </c>
      <c r="I7" s="18" t="n">
        <v>4.96</v>
      </c>
      <c r="J7" s="18" t="n">
        <v>0</v>
      </c>
      <c r="K7" s="18" t="n">
        <v>0.4</v>
      </c>
      <c r="L7" s="18" t="n">
        <v>47.71</v>
      </c>
      <c r="M7" s="18" t="n">
        <v>47.31</v>
      </c>
      <c r="N7" s="17" t="n">
        <v>0.5722730647102107</v>
      </c>
      <c r="O7" s="16" t="n">
        <v>11</v>
      </c>
      <c r="P7" s="16" t="inlineStr"/>
    </row>
    <row r="8">
      <c r="A8" s="16" t="inlineStr">
        <is>
          <t>07/05</t>
        </is>
      </c>
      <c r="B8" s="16" t="inlineStr">
        <is>
          <t>淘宝</t>
        </is>
      </c>
      <c r="C8" s="16" t="n">
        <v>61</v>
      </c>
      <c r="D8" s="16" t="n">
        <v>109</v>
      </c>
      <c r="E8" s="16" t="n">
        <v>3</v>
      </c>
      <c r="F8" s="17" t="n">
        <v>0.04918032786885246</v>
      </c>
      <c r="G8" s="18" t="n">
        <v>131.72</v>
      </c>
      <c r="H8" s="18" t="n">
        <v>45</v>
      </c>
      <c r="I8" s="18" t="n">
        <v>7.9</v>
      </c>
      <c r="J8" s="18" t="n">
        <v>0</v>
      </c>
      <c r="K8" s="18" t="n">
        <v>3.64</v>
      </c>
      <c r="L8" s="18" t="n">
        <v>78.81999999999999</v>
      </c>
      <c r="M8" s="18" t="n">
        <v>75.18000000000001</v>
      </c>
      <c r="N8" s="17" t="n">
        <v>0.5707653103878401</v>
      </c>
      <c r="O8" s="16" t="n">
        <v>9</v>
      </c>
      <c r="P8" s="16" t="inlineStr"/>
    </row>
    <row r="9">
      <c r="A9" s="16" t="inlineStr">
        <is>
          <t>07/06</t>
        </is>
      </c>
      <c r="B9" s="16" t="inlineStr">
        <is>
          <t>淘宝</t>
        </is>
      </c>
      <c r="C9" s="16" t="n">
        <v>72</v>
      </c>
      <c r="D9" s="16" t="n">
        <v>129</v>
      </c>
      <c r="E9" s="16" t="n">
        <v>1</v>
      </c>
      <c r="F9" s="17" t="n">
        <v>0.01388888888888889</v>
      </c>
      <c r="G9" s="18" t="n">
        <v>42.55</v>
      </c>
      <c r="H9" s="18" t="n">
        <v>15</v>
      </c>
      <c r="I9" s="18" t="n">
        <v>2.55</v>
      </c>
      <c r="J9" s="18" t="n">
        <v>0</v>
      </c>
      <c r="K9" s="18" t="n">
        <v>0.62</v>
      </c>
      <c r="L9" s="18" t="n">
        <v>25</v>
      </c>
      <c r="M9" s="18" t="n">
        <v>24.38</v>
      </c>
      <c r="N9" s="17" t="n">
        <v>0.5730131470239821</v>
      </c>
      <c r="O9" s="16" t="n">
        <v>10</v>
      </c>
      <c r="P9" s="16" t="inlineStr"/>
    </row>
    <row r="10">
      <c r="A10" s="16" t="inlineStr">
        <is>
          <t>07/07</t>
        </is>
      </c>
      <c r="B10" s="16" t="inlineStr">
        <is>
          <t>淘宝</t>
        </is>
      </c>
      <c r="C10" s="16" t="n">
        <v>72</v>
      </c>
      <c r="D10" s="16" t="n">
        <v>129</v>
      </c>
      <c r="E10" s="16" t="n">
        <v>2</v>
      </c>
      <c r="F10" s="17" t="n">
        <v>0.02777777777777778</v>
      </c>
      <c r="G10" s="18" t="n">
        <v>87.66</v>
      </c>
      <c r="H10" s="18" t="n">
        <v>30</v>
      </c>
      <c r="I10" s="18" t="n">
        <v>5.26</v>
      </c>
      <c r="J10" s="18" t="n">
        <v>0</v>
      </c>
      <c r="K10" s="18" t="n">
        <v>0.92</v>
      </c>
      <c r="L10" s="18" t="n">
        <v>52.4</v>
      </c>
      <c r="M10" s="18" t="n">
        <v>51.49</v>
      </c>
      <c r="N10" s="17" t="n">
        <v>0.5873060167678845</v>
      </c>
      <c r="O10" s="16" t="n">
        <v>10</v>
      </c>
      <c r="P10" s="16" t="inlineStr"/>
    </row>
    <row r="11">
      <c r="A11" s="16" t="inlineStr">
        <is>
          <t>07/08</t>
        </is>
      </c>
      <c r="B11" s="16" t="inlineStr">
        <is>
          <t>淘宝</t>
        </is>
      </c>
      <c r="C11" s="16" t="n">
        <v>49</v>
      </c>
      <c r="D11" s="16" t="n">
        <v>88</v>
      </c>
      <c r="E11" s="16" t="n">
        <v>2</v>
      </c>
      <c r="F11" s="17" t="n">
        <v>0.04081632653061224</v>
      </c>
      <c r="G11" s="18" t="n">
        <v>83.94</v>
      </c>
      <c r="H11" s="18" t="n">
        <v>30</v>
      </c>
      <c r="I11" s="18" t="n">
        <v>5.04</v>
      </c>
      <c r="J11" s="18" t="n">
        <v>0</v>
      </c>
      <c r="K11" s="18" t="n">
        <v>1.59</v>
      </c>
      <c r="L11" s="18" t="n">
        <v>48.9</v>
      </c>
      <c r="M11" s="18" t="n">
        <v>47.31</v>
      </c>
      <c r="N11" s="17" t="n">
        <v>0.5636343867631692</v>
      </c>
      <c r="O11" s="16" t="n">
        <v>7</v>
      </c>
      <c r="P11" s="16" t="inlineStr"/>
    </row>
    <row r="12">
      <c r="A12" s="16" t="inlineStr">
        <is>
          <t>07/09</t>
        </is>
      </c>
      <c r="B12" s="16" t="inlineStr">
        <is>
          <t>淘宝</t>
        </is>
      </c>
      <c r="C12" s="16" t="n">
        <v>89</v>
      </c>
      <c r="D12" s="16" t="n">
        <v>160</v>
      </c>
      <c r="E12" s="16" t="n">
        <v>4</v>
      </c>
      <c r="F12" s="17" t="n">
        <v>0.0449438202247191</v>
      </c>
      <c r="G12" s="18" t="n">
        <v>170.25</v>
      </c>
      <c r="H12" s="18" t="n">
        <v>60</v>
      </c>
      <c r="I12" s="18" t="n">
        <v>10.21</v>
      </c>
      <c r="J12" s="18" t="n">
        <v>26</v>
      </c>
      <c r="K12" s="18" t="n">
        <v>0.27</v>
      </c>
      <c r="L12" s="18" t="n">
        <v>100.03</v>
      </c>
      <c r="M12" s="18" t="n">
        <v>73.76000000000001</v>
      </c>
      <c r="N12" s="17" t="n">
        <v>0.4332428192211709</v>
      </c>
      <c r="O12" s="16" t="n">
        <v>13</v>
      </c>
      <c r="P12" s="16" t="inlineStr"/>
    </row>
    <row r="13">
      <c r="A13" s="16" t="inlineStr">
        <is>
          <t>07/10</t>
        </is>
      </c>
      <c r="B13" s="16" t="inlineStr">
        <is>
          <t>淘宝</t>
        </is>
      </c>
      <c r="C13" s="16" t="n">
        <v>94</v>
      </c>
      <c r="D13" s="16" t="n">
        <v>169</v>
      </c>
      <c r="E13" s="16" t="n">
        <v>3</v>
      </c>
      <c r="F13" s="17" t="n">
        <v>0.03191489361702127</v>
      </c>
      <c r="G13" s="18" t="n">
        <v>139.2</v>
      </c>
      <c r="H13" s="18" t="n">
        <v>45</v>
      </c>
      <c r="I13" s="18" t="n">
        <v>8.35</v>
      </c>
      <c r="J13" s="18" t="n">
        <v>28</v>
      </c>
      <c r="K13" s="18" t="n">
        <v>2.75</v>
      </c>
      <c r="L13" s="18" t="n">
        <v>85.84999999999999</v>
      </c>
      <c r="M13" s="18" t="n">
        <v>55.09</v>
      </c>
      <c r="N13" s="17" t="n">
        <v>0.3957812271944006</v>
      </c>
      <c r="O13" s="16" t="n">
        <v>14</v>
      </c>
      <c r="P13" s="16" t="inlineStr"/>
    </row>
    <row r="14">
      <c r="A14" s="16" t="inlineStr">
        <is>
          <t>07/11</t>
        </is>
      </c>
      <c r="B14" s="16" t="inlineStr">
        <is>
          <t>淘宝</t>
        </is>
      </c>
      <c r="C14" s="16" t="n">
        <v>78</v>
      </c>
      <c r="D14" s="16" t="n">
        <v>140</v>
      </c>
      <c r="E14" s="16" t="n">
        <v>2</v>
      </c>
      <c r="F14" s="17" t="n">
        <v>0.02564102564102564</v>
      </c>
      <c r="G14" s="18" t="n">
        <v>91.52</v>
      </c>
      <c r="H14" s="18" t="n">
        <v>30</v>
      </c>
      <c r="I14" s="18" t="n">
        <v>5.49</v>
      </c>
      <c r="J14" s="18" t="n">
        <v>23</v>
      </c>
      <c r="K14" s="18" t="n">
        <v>4.11</v>
      </c>
      <c r="L14" s="18" t="n">
        <v>56.03</v>
      </c>
      <c r="M14" s="18" t="n">
        <v>28.92</v>
      </c>
      <c r="N14" s="17" t="n">
        <v>0.3160165855532475</v>
      </c>
      <c r="O14" s="16" t="n">
        <v>11</v>
      </c>
      <c r="P14" s="16" t="inlineStr"/>
    </row>
    <row r="15">
      <c r="A15" s="16" t="inlineStr">
        <is>
          <t>07/12</t>
        </is>
      </c>
      <c r="B15" s="16" t="inlineStr">
        <is>
          <t>淘宝</t>
        </is>
      </c>
      <c r="C15" s="16" t="n">
        <v>52</v>
      </c>
      <c r="D15" s="16" t="n">
        <v>93</v>
      </c>
      <c r="E15" s="16" t="n">
        <v>1</v>
      </c>
      <c r="F15" s="17" t="n">
        <v>0.01923076923076923</v>
      </c>
      <c r="G15" s="18" t="n">
        <v>41.49</v>
      </c>
      <c r="H15" s="18" t="n">
        <v>15</v>
      </c>
      <c r="I15" s="18" t="n">
        <v>2.49</v>
      </c>
      <c r="J15" s="18" t="n">
        <v>15</v>
      </c>
      <c r="K15" s="18" t="n">
        <v>1.3</v>
      </c>
      <c r="L15" s="18" t="n">
        <v>24</v>
      </c>
      <c r="M15" s="18" t="n">
        <v>7.7</v>
      </c>
      <c r="N15" s="17" t="n">
        <v>0.1855068618004135</v>
      </c>
      <c r="O15" s="16" t="n">
        <v>7</v>
      </c>
      <c r="P15" s="16" t="inlineStr"/>
    </row>
    <row r="16">
      <c r="A16" s="16" t="inlineStr">
        <is>
          <t>07/13</t>
        </is>
      </c>
      <c r="B16" s="16" t="inlineStr">
        <is>
          <t>淘宝</t>
        </is>
      </c>
      <c r="C16" s="16" t="n">
        <v>111</v>
      </c>
      <c r="D16" s="16" t="n">
        <v>199</v>
      </c>
      <c r="E16" s="16" t="n">
        <v>4</v>
      </c>
      <c r="F16" s="17" t="n">
        <v>0.03603603603603604</v>
      </c>
      <c r="G16" s="18" t="n">
        <v>196.96</v>
      </c>
      <c r="H16" s="18" t="n">
        <v>60</v>
      </c>
      <c r="I16" s="18" t="n">
        <v>11.82</v>
      </c>
      <c r="J16" s="18" t="n">
        <v>33</v>
      </c>
      <c r="K16" s="18" t="n">
        <v>8.48</v>
      </c>
      <c r="L16" s="18" t="n">
        <v>125.14</v>
      </c>
      <c r="M16" s="18" t="n">
        <v>83.66</v>
      </c>
      <c r="N16" s="17" t="n">
        <v>0.4247810980543776</v>
      </c>
      <c r="O16" s="16" t="n">
        <v>16</v>
      </c>
      <c r="P16" s="16" t="inlineStr"/>
    </row>
    <row r="17">
      <c r="A17" s="16" t="inlineStr">
        <is>
          <t>07/14</t>
        </is>
      </c>
      <c r="B17" s="16" t="inlineStr">
        <is>
          <t>淘宝</t>
        </is>
      </c>
      <c r="C17" s="16" t="n">
        <v>67</v>
      </c>
      <c r="D17" s="16" t="n">
        <v>120</v>
      </c>
      <c r="E17" s="16" t="n">
        <v>3</v>
      </c>
      <c r="F17" s="17" t="n">
        <v>0.04477611940298507</v>
      </c>
      <c r="G17" s="18" t="n">
        <v>124.51</v>
      </c>
      <c r="H17" s="18" t="n">
        <v>45</v>
      </c>
      <c r="I17" s="18" t="n">
        <v>7.47</v>
      </c>
      <c r="J17" s="18" t="n">
        <v>20</v>
      </c>
      <c r="K17" s="18" t="n">
        <v>2.71</v>
      </c>
      <c r="L17" s="18" t="n">
        <v>72.04000000000001</v>
      </c>
      <c r="M17" s="18" t="n">
        <v>49.33</v>
      </c>
      <c r="N17" s="17" t="n">
        <v>0.3962233181266587</v>
      </c>
      <c r="O17" s="16" t="n">
        <v>10</v>
      </c>
      <c r="P17" s="16" t="inlineStr"/>
    </row>
    <row r="18">
      <c r="A18" s="16" t="inlineStr">
        <is>
          <t>07/15</t>
        </is>
      </c>
      <c r="B18" s="16" t="inlineStr">
        <is>
          <t>淘宝</t>
        </is>
      </c>
      <c r="C18" s="16" t="n">
        <v>85</v>
      </c>
      <c r="D18" s="16" t="n">
        <v>153</v>
      </c>
      <c r="E18" s="16" t="n">
        <v>2</v>
      </c>
      <c r="F18" s="17" t="n">
        <v>0.02352941176470588</v>
      </c>
      <c r="G18" s="18" t="n">
        <v>97.43000000000001</v>
      </c>
      <c r="H18" s="18" t="n">
        <v>30</v>
      </c>
      <c r="I18" s="18" t="n">
        <v>5.85</v>
      </c>
      <c r="J18" s="18" t="n">
        <v>25</v>
      </c>
      <c r="K18" s="18" t="n">
        <v>4.24</v>
      </c>
      <c r="L18" s="18" t="n">
        <v>61.58</v>
      </c>
      <c r="M18" s="18" t="n">
        <v>32.34</v>
      </c>
      <c r="N18" s="17" t="n">
        <v>0.3319505819483438</v>
      </c>
      <c r="O18" s="16" t="n">
        <v>12</v>
      </c>
      <c r="P18" s="16" t="inlineStr"/>
    </row>
    <row r="19">
      <c r="A19" s="16" t="inlineStr">
        <is>
          <t>07/16</t>
        </is>
      </c>
      <c r="B19" s="16" t="inlineStr">
        <is>
          <t>淘宝</t>
        </is>
      </c>
      <c r="C19" s="16" t="n">
        <v>105</v>
      </c>
      <c r="D19" s="16" t="n">
        <v>189</v>
      </c>
      <c r="E19" s="16" t="n">
        <v>4</v>
      </c>
      <c r="F19" s="17" t="n">
        <v>0.0380952380952381</v>
      </c>
      <c r="G19" s="18" t="n">
        <v>190.03</v>
      </c>
      <c r="H19" s="18" t="n">
        <v>60</v>
      </c>
      <c r="I19" s="18" t="n">
        <v>11.4</v>
      </c>
      <c r="J19" s="18" t="n">
        <v>31</v>
      </c>
      <c r="K19" s="18" t="n">
        <v>5.04</v>
      </c>
      <c r="L19" s="18" t="n">
        <v>118.63</v>
      </c>
      <c r="M19" s="18" t="n">
        <v>82.59</v>
      </c>
      <c r="N19" s="17" t="n">
        <v>0.4346119534253732</v>
      </c>
      <c r="O19" s="16" t="n">
        <v>15</v>
      </c>
      <c r="P19" s="16" t="inlineStr"/>
    </row>
    <row r="20">
      <c r="A20" s="16" t="inlineStr">
        <is>
          <t>07/17</t>
        </is>
      </c>
      <c r="B20" s="16" t="inlineStr">
        <is>
          <t>淘宝</t>
        </is>
      </c>
      <c r="C20" s="16" t="n">
        <v>117</v>
      </c>
      <c r="D20" s="16" t="n">
        <v>210</v>
      </c>
      <c r="E20" s="16" t="n">
        <v>6</v>
      </c>
      <c r="F20" s="17" t="n">
        <v>0.05128205128205128</v>
      </c>
      <c r="G20" s="18" t="n">
        <v>259.61</v>
      </c>
      <c r="H20" s="18" t="n">
        <v>90</v>
      </c>
      <c r="I20" s="18" t="n">
        <v>15.58</v>
      </c>
      <c r="J20" s="18" t="n">
        <v>35</v>
      </c>
      <c r="K20" s="18" t="n">
        <v>0.75</v>
      </c>
      <c r="L20" s="18" t="n">
        <v>154.03</v>
      </c>
      <c r="M20" s="18" t="n">
        <v>118.28</v>
      </c>
      <c r="N20" s="17" t="n">
        <v>0.4556044149060877</v>
      </c>
      <c r="O20" s="16" t="n">
        <v>17</v>
      </c>
      <c r="P20" s="16" t="inlineStr"/>
    </row>
    <row r="21">
      <c r="A21" s="16" t="inlineStr">
        <is>
          <t>07/18</t>
        </is>
      </c>
      <c r="B21" s="16" t="inlineStr">
        <is>
          <t>淘宝</t>
        </is>
      </c>
      <c r="C21" s="16" t="n">
        <v>60</v>
      </c>
      <c r="D21" s="16" t="n">
        <v>108</v>
      </c>
      <c r="E21" s="16" t="n">
        <v>3</v>
      </c>
      <c r="F21" s="17" t="n">
        <v>0.05</v>
      </c>
      <c r="G21" s="18" t="n">
        <v>142.18</v>
      </c>
      <c r="H21" s="18" t="n">
        <v>45</v>
      </c>
      <c r="I21" s="18" t="n">
        <v>8.529999999999999</v>
      </c>
      <c r="J21" s="18" t="n">
        <v>18</v>
      </c>
      <c r="K21" s="18" t="n">
        <v>0.91</v>
      </c>
      <c r="L21" s="18" t="n">
        <v>88.65000000000001</v>
      </c>
      <c r="M21" s="18" t="n">
        <v>69.73</v>
      </c>
      <c r="N21" s="17" t="n">
        <v>0.4904724322761395</v>
      </c>
      <c r="O21" s="16" t="n">
        <v>9</v>
      </c>
      <c r="P21" s="16" t="inlineStr"/>
    </row>
    <row r="22">
      <c r="A22" s="16" t="inlineStr">
        <is>
          <t>07/19</t>
        </is>
      </c>
      <c r="B22" s="16" t="inlineStr">
        <is>
          <t>淘宝</t>
        </is>
      </c>
      <c r="C22" s="16" t="n">
        <v>89</v>
      </c>
      <c r="D22" s="16" t="n">
        <v>160</v>
      </c>
      <c r="E22" s="16" t="n">
        <v>2</v>
      </c>
      <c r="F22" s="17" t="n">
        <v>0.02247191011235955</v>
      </c>
      <c r="G22" s="18" t="n">
        <v>90.70999999999999</v>
      </c>
      <c r="H22" s="18" t="n">
        <v>30</v>
      </c>
      <c r="I22" s="18" t="n">
        <v>5.44</v>
      </c>
      <c r="J22" s="18" t="n">
        <v>26</v>
      </c>
      <c r="K22" s="18" t="n">
        <v>3.31</v>
      </c>
      <c r="L22" s="18" t="n">
        <v>55.26</v>
      </c>
      <c r="M22" s="18" t="n">
        <v>25.95</v>
      </c>
      <c r="N22" s="17" t="n">
        <v>0.2861332709691269</v>
      </c>
      <c r="O22" s="16" t="n">
        <v>13</v>
      </c>
      <c r="P22" s="16" t="inlineStr"/>
    </row>
    <row r="23">
      <c r="A23" s="16" t="inlineStr">
        <is>
          <t>07/20</t>
        </is>
      </c>
      <c r="B23" s="16" t="inlineStr">
        <is>
          <t>淘宝</t>
        </is>
      </c>
      <c r="C23" s="16" t="n">
        <v>92</v>
      </c>
      <c r="D23" s="16" t="n">
        <v>165</v>
      </c>
      <c r="E23" s="16" t="n">
        <v>3</v>
      </c>
      <c r="F23" s="17" t="n">
        <v>0.03260869565217391</v>
      </c>
      <c r="G23" s="18" t="n">
        <v>124.77</v>
      </c>
      <c r="H23" s="18" t="n">
        <v>45</v>
      </c>
      <c r="I23" s="18" t="n">
        <v>7.49</v>
      </c>
      <c r="J23" s="18" t="n">
        <v>27</v>
      </c>
      <c r="K23" s="18" t="n">
        <v>1.4</v>
      </c>
      <c r="L23" s="18" t="n">
        <v>72.28</v>
      </c>
      <c r="M23" s="18" t="n">
        <v>43.88</v>
      </c>
      <c r="N23" s="17" t="n">
        <v>0.3516899880855832</v>
      </c>
      <c r="O23" s="16" t="n">
        <v>13</v>
      </c>
      <c r="P23" s="16" t="inlineStr"/>
    </row>
    <row r="24">
      <c r="A24" s="16" t="inlineStr">
        <is>
          <t>07/21</t>
        </is>
      </c>
      <c r="B24" s="16" t="inlineStr">
        <is>
          <t>淘宝</t>
        </is>
      </c>
      <c r="C24" s="16" t="n">
        <v>65</v>
      </c>
      <c r="D24" s="16" t="n">
        <v>117</v>
      </c>
      <c r="E24" s="16" t="n">
        <v>2</v>
      </c>
      <c r="F24" s="17" t="n">
        <v>0.03076923076923077</v>
      </c>
      <c r="G24" s="18" t="n">
        <v>85.12</v>
      </c>
      <c r="H24" s="18" t="n">
        <v>30</v>
      </c>
      <c r="I24" s="18" t="n">
        <v>5.11</v>
      </c>
      <c r="J24" s="18" t="n">
        <v>19</v>
      </c>
      <c r="K24" s="18" t="n">
        <v>3.85</v>
      </c>
      <c r="L24" s="18" t="n">
        <v>50.01</v>
      </c>
      <c r="M24" s="18" t="n">
        <v>27.16</v>
      </c>
      <c r="N24" s="17" t="n">
        <v>0.3190775435543708</v>
      </c>
      <c r="O24" s="16" t="n">
        <v>9</v>
      </c>
      <c r="P24" s="16" t="inlineStr"/>
    </row>
    <row r="25">
      <c r="A25" s="16" t="inlineStr">
        <is>
          <t>07/22</t>
        </is>
      </c>
      <c r="B25" s="16" t="inlineStr">
        <is>
          <t>淘宝</t>
        </is>
      </c>
      <c r="C25" s="16" t="n">
        <v>79</v>
      </c>
      <c r="D25" s="16" t="n">
        <v>142</v>
      </c>
      <c r="E25" s="16" t="n">
        <v>1</v>
      </c>
      <c r="F25" s="17" t="n">
        <v>0.01265822784810127</v>
      </c>
      <c r="G25" s="18" t="n">
        <v>48.92</v>
      </c>
      <c r="H25" s="18" t="n">
        <v>15</v>
      </c>
      <c r="I25" s="18" t="n">
        <v>2.94</v>
      </c>
      <c r="J25" s="18" t="n">
        <v>23</v>
      </c>
      <c r="K25" s="18" t="n">
        <v>1.4</v>
      </c>
      <c r="L25" s="18" t="n">
        <v>30.98</v>
      </c>
      <c r="M25" s="18" t="n">
        <v>6.59</v>
      </c>
      <c r="N25" s="17" t="n">
        <v>0.1346635273570127</v>
      </c>
      <c r="O25" s="16" t="n">
        <v>11</v>
      </c>
      <c r="P25" s="16" t="inlineStr"/>
    </row>
    <row r="26">
      <c r="A26" s="16" t="inlineStr">
        <is>
          <t>07/23</t>
        </is>
      </c>
      <c r="B26" s="16" t="inlineStr">
        <is>
          <t>淘宝</t>
        </is>
      </c>
      <c r="C26" s="16" t="n">
        <v>71</v>
      </c>
      <c r="D26" s="16" t="n">
        <v>127</v>
      </c>
      <c r="E26" s="16" t="n">
        <v>2</v>
      </c>
      <c r="F26" s="17" t="n">
        <v>0.02816901408450704</v>
      </c>
      <c r="G26" s="18" t="n">
        <v>88.62</v>
      </c>
      <c r="H26" s="18" t="n">
        <v>30</v>
      </c>
      <c r="I26" s="18" t="n">
        <v>5.32</v>
      </c>
      <c r="J26" s="18" t="n">
        <v>21</v>
      </c>
      <c r="K26" s="18" t="n">
        <v>2.07</v>
      </c>
      <c r="L26" s="18" t="n">
        <v>53.31</v>
      </c>
      <c r="M26" s="18" t="n">
        <v>30.24</v>
      </c>
      <c r="N26" s="17" t="n">
        <v>0.3411865773510525</v>
      </c>
      <c r="O26" s="16" t="n">
        <v>10</v>
      </c>
      <c r="P26" s="16" t="inlineStr"/>
    </row>
    <row r="27">
      <c r="A27" s="16" t="inlineStr">
        <is>
          <t>07/24</t>
        </is>
      </c>
      <c r="B27" s="16" t="inlineStr">
        <is>
          <t>淘宝</t>
        </is>
      </c>
      <c r="C27" s="16" t="n">
        <v>99</v>
      </c>
      <c r="D27" s="16" t="n">
        <v>178</v>
      </c>
      <c r="E27" s="16" t="n">
        <v>3</v>
      </c>
      <c r="F27" s="17" t="n">
        <v>0.0303030303030303</v>
      </c>
      <c r="G27" s="18" t="n">
        <v>144.77</v>
      </c>
      <c r="H27" s="18" t="n">
        <v>45</v>
      </c>
      <c r="I27" s="18" t="n">
        <v>8.69</v>
      </c>
      <c r="J27" s="18" t="n">
        <v>29</v>
      </c>
      <c r="K27" s="18" t="n">
        <v>1.8</v>
      </c>
      <c r="L27" s="18" t="n">
        <v>91.08</v>
      </c>
      <c r="M27" s="18" t="n">
        <v>60.28</v>
      </c>
      <c r="N27" s="17" t="n">
        <v>0.4163944620760134</v>
      </c>
      <c r="O27" s="16" t="n">
        <v>14</v>
      </c>
      <c r="P27" s="16" t="inlineStr"/>
    </row>
    <row r="28">
      <c r="A28" s="16" t="inlineStr">
        <is>
          <t>07/25</t>
        </is>
      </c>
      <c r="B28" s="16" t="inlineStr">
        <is>
          <t>淘宝</t>
        </is>
      </c>
      <c r="C28" s="16" t="n">
        <v>87</v>
      </c>
      <c r="D28" s="16" t="n">
        <v>156</v>
      </c>
      <c r="E28" s="16" t="n">
        <v>4</v>
      </c>
      <c r="F28" s="17" t="n">
        <v>0.04597701149425287</v>
      </c>
      <c r="G28" s="18" t="n">
        <v>177.95</v>
      </c>
      <c r="H28" s="18" t="n">
        <v>60</v>
      </c>
      <c r="I28" s="18" t="n">
        <v>10.68</v>
      </c>
      <c r="J28" s="18" t="n">
        <v>26</v>
      </c>
      <c r="K28" s="18" t="n">
        <v>7.66</v>
      </c>
      <c r="L28" s="18" t="n">
        <v>107.28</v>
      </c>
      <c r="M28" s="18" t="n">
        <v>73.61</v>
      </c>
      <c r="N28" s="17" t="n">
        <v>0.4136580751801709</v>
      </c>
      <c r="O28" s="16" t="n">
        <v>13</v>
      </c>
      <c r="P28" s="16" t="inlineStr"/>
    </row>
    <row r="29">
      <c r="A29" s="16" t="inlineStr">
        <is>
          <t>07/26</t>
        </is>
      </c>
      <c r="B29" s="16" t="inlineStr">
        <is>
          <t>淘宝</t>
        </is>
      </c>
      <c r="C29" s="16" t="n">
        <v>154</v>
      </c>
      <c r="D29" s="16" t="n">
        <v>277</v>
      </c>
      <c r="E29" s="16" t="n">
        <v>8</v>
      </c>
      <c r="F29" s="17" t="n">
        <v>0.05194805194805195</v>
      </c>
      <c r="G29" s="18" t="n">
        <v>385.11</v>
      </c>
      <c r="H29" s="18" t="n">
        <v>120</v>
      </c>
      <c r="I29" s="18" t="n">
        <v>23.11</v>
      </c>
      <c r="J29" s="18" t="n">
        <v>46</v>
      </c>
      <c r="K29" s="18" t="n">
        <v>3.2</v>
      </c>
      <c r="L29" s="18" t="n">
        <v>242</v>
      </c>
      <c r="M29" s="18" t="n">
        <v>192.8</v>
      </c>
      <c r="N29" s="17" t="n">
        <v>0.5006343960026112</v>
      </c>
      <c r="O29" s="16" t="n">
        <v>23</v>
      </c>
      <c r="P29" s="16" t="inlineStr"/>
    </row>
    <row r="30">
      <c r="A30" s="16" t="inlineStr">
        <is>
          <t>07/27</t>
        </is>
      </c>
      <c r="B30" s="16" t="inlineStr">
        <is>
          <t>淘宝</t>
        </is>
      </c>
      <c r="C30" s="16" t="n">
        <v>103</v>
      </c>
      <c r="D30" s="16" t="n">
        <v>185</v>
      </c>
      <c r="E30" s="16" t="n">
        <v>6</v>
      </c>
      <c r="F30" s="17" t="n">
        <v>0.05825242718446602</v>
      </c>
      <c r="G30" s="18" t="n">
        <v>257.32</v>
      </c>
      <c r="H30" s="18" t="n">
        <v>90</v>
      </c>
      <c r="I30" s="18" t="n">
        <v>15.44</v>
      </c>
      <c r="J30" s="18" t="n">
        <v>30</v>
      </c>
      <c r="K30" s="18" t="n">
        <v>10.09</v>
      </c>
      <c r="L30" s="18" t="n">
        <v>151.88</v>
      </c>
      <c r="M30" s="18" t="n">
        <v>111.79</v>
      </c>
      <c r="N30" s="17" t="n">
        <v>0.4344528125402287</v>
      </c>
      <c r="O30" s="16" t="n">
        <v>15</v>
      </c>
      <c r="P30" s="16" t="inlineStr"/>
    </row>
    <row r="31">
      <c r="A31" s="16" t="inlineStr">
        <is>
          <t>07/28</t>
        </is>
      </c>
      <c r="B31" s="16" t="inlineStr">
        <is>
          <t>淘宝</t>
        </is>
      </c>
      <c r="C31" s="16" t="n">
        <v>122</v>
      </c>
      <c r="D31" s="16" t="n">
        <v>219</v>
      </c>
      <c r="E31" s="16" t="n">
        <v>5</v>
      </c>
      <c r="F31" s="17" t="n">
        <v>0.04098360655737705</v>
      </c>
      <c r="G31" s="18" t="n">
        <v>209.47</v>
      </c>
      <c r="H31" s="18" t="n">
        <v>75</v>
      </c>
      <c r="I31" s="18" t="n">
        <v>12.57</v>
      </c>
      <c r="J31" s="18" t="n">
        <v>36</v>
      </c>
      <c r="K31" s="18" t="n">
        <v>3.11</v>
      </c>
      <c r="L31" s="18" t="n">
        <v>121.9</v>
      </c>
      <c r="M31" s="18" t="n">
        <v>82.79000000000001</v>
      </c>
      <c r="N31" s="17" t="n">
        <v>0.3952453105781535</v>
      </c>
      <c r="O31" s="16" t="n">
        <v>18</v>
      </c>
      <c r="P31" s="16" t="inlineStr"/>
    </row>
    <row r="32">
      <c r="A32" s="16" t="inlineStr">
        <is>
          <t>07/29</t>
        </is>
      </c>
      <c r="B32" s="16" t="inlineStr">
        <is>
          <t>淘宝</t>
        </is>
      </c>
      <c r="C32" s="16" t="n">
        <v>77</v>
      </c>
      <c r="D32" s="16" t="n">
        <v>138</v>
      </c>
      <c r="E32" s="16" t="n">
        <v>3</v>
      </c>
      <c r="F32" s="17" t="n">
        <v>0.03896103896103896</v>
      </c>
      <c r="G32" s="18" t="n">
        <v>135.08</v>
      </c>
      <c r="H32" s="18" t="n">
        <v>45</v>
      </c>
      <c r="I32" s="18" t="n">
        <v>8.1</v>
      </c>
      <c r="J32" s="18" t="n">
        <v>23</v>
      </c>
      <c r="K32" s="18" t="n">
        <v>5.76</v>
      </c>
      <c r="L32" s="18" t="n">
        <v>81.97</v>
      </c>
      <c r="M32" s="18" t="n">
        <v>53.21</v>
      </c>
      <c r="N32" s="17" t="n">
        <v>0.393947287776543</v>
      </c>
      <c r="O32" s="16" t="n">
        <v>11</v>
      </c>
      <c r="P32" s="16" t="inlineStr"/>
    </row>
    <row r="33">
      <c r="A33" s="16" t="inlineStr">
        <is>
          <t>07/30</t>
        </is>
      </c>
      <c r="B33" s="16" t="inlineStr">
        <is>
          <t>淘宝</t>
        </is>
      </c>
      <c r="C33" s="16" t="n">
        <v>131</v>
      </c>
      <c r="D33" s="16" t="n">
        <v>235</v>
      </c>
      <c r="E33" s="16" t="n">
        <v>6</v>
      </c>
      <c r="F33" s="17" t="n">
        <v>0.04580152671755725</v>
      </c>
      <c r="G33" s="18" t="n">
        <v>255.7</v>
      </c>
      <c r="H33" s="18" t="n">
        <v>90</v>
      </c>
      <c r="I33" s="18" t="n">
        <v>15.34</v>
      </c>
      <c r="J33" s="18" t="n">
        <v>39</v>
      </c>
      <c r="K33" s="18" t="n">
        <v>1.53</v>
      </c>
      <c r="L33" s="18" t="n">
        <v>150.36</v>
      </c>
      <c r="M33" s="18" t="n">
        <v>109.83</v>
      </c>
      <c r="N33" s="17" t="n">
        <v>0.4295102047227771</v>
      </c>
      <c r="O33" s="16" t="n">
        <v>19</v>
      </c>
      <c r="P33" s="16" t="inlineStr"/>
    </row>
    <row r="34">
      <c r="A34" s="19" t="inlineStr">
        <is>
          <t>07/30</t>
        </is>
      </c>
      <c r="B34" s="19" t="inlineStr">
        <is>
          <t>拼多多</t>
        </is>
      </c>
      <c r="C34" s="19" t="n">
        <v>257</v>
      </c>
      <c r="D34" s="19" t="n">
        <v>462</v>
      </c>
      <c r="E34" s="19" t="n">
        <v>7</v>
      </c>
      <c r="F34" s="20" t="n">
        <v>0.02723735408560311</v>
      </c>
      <c r="G34" s="21" t="n">
        <v>199.71</v>
      </c>
      <c r="H34" s="21" t="n">
        <v>105</v>
      </c>
      <c r="I34" s="21" t="n">
        <v>11.98</v>
      </c>
      <c r="J34" s="21" t="n">
        <v>77</v>
      </c>
      <c r="K34" s="21" t="n">
        <v>6.18</v>
      </c>
      <c r="L34" s="21" t="n">
        <v>82.72</v>
      </c>
      <c r="M34" s="21" t="n">
        <v>-0.46</v>
      </c>
      <c r="N34" s="20" t="n">
        <v>-0.002312620007347503</v>
      </c>
      <c r="O34" s="19" t="n">
        <v>38</v>
      </c>
      <c r="P34" s="19" t="inlineStr"/>
    </row>
    <row r="65">
      <c r="A65" s="13" t="inlineStr">
        <is>
          <t>合计/平均</t>
        </is>
      </c>
      <c r="C65" s="22">
        <f>SUM(C4:C64)</f>
        <v/>
      </c>
      <c r="D65" s="22">
        <f>SUM(D4:D64)</f>
        <v/>
      </c>
      <c r="E65" s="22">
        <f>SUM(E4:E64)</f>
        <v/>
      </c>
      <c r="F65" s="23">
        <f>AVERAGE(F4:F64)</f>
        <v/>
      </c>
      <c r="G65" s="22">
        <f>SUM(G4:G64)</f>
        <v/>
      </c>
      <c r="H65" s="22">
        <f>SUM(H4:H64)</f>
        <v/>
      </c>
      <c r="I65" s="22">
        <f>SUM(I4:I64)</f>
        <v/>
      </c>
      <c r="J65" s="22">
        <f>SUM(J4:J64)</f>
        <v/>
      </c>
      <c r="K65" s="22">
        <f>SUM(K4:K64)</f>
        <v/>
      </c>
      <c r="L65" s="22">
        <f>SUM(L4:L64)</f>
        <v/>
      </c>
      <c r="M65" s="22">
        <f>SUM(M4:M64)</f>
        <v/>
      </c>
    </row>
  </sheetData>
  <mergeCells count="1">
    <mergeCell ref="A1:P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40" customHeight="1">
      <c r="A1" s="1" t="inlineStr">
        <is>
          <t>五大推荐方向选品对比分析</t>
        </is>
      </c>
    </row>
    <row r="3">
      <c r="A3" s="4" t="inlineStr">
        <is>
          <t>对比维度</t>
        </is>
      </c>
      <c r="B3" s="4" t="inlineStr">
        <is>
          <t>家居收纳</t>
        </is>
      </c>
      <c r="C3" s="4" t="inlineStr">
        <is>
          <t>车载用品</t>
        </is>
      </c>
      <c r="D3" s="4" t="inlineStr">
        <is>
          <t>宠物用品</t>
        </is>
      </c>
      <c r="E3" s="4" t="inlineStr">
        <is>
          <t>厨房工具</t>
        </is>
      </c>
      <c r="F3" s="4" t="inlineStr">
        <is>
          <t>银发经济</t>
        </is>
      </c>
    </row>
    <row r="4">
      <c r="A4" s="24" t="inlineStr">
        <is>
          <t>推荐指数</t>
        </is>
      </c>
      <c r="B4" s="25" t="inlineStr">
        <is>
          <t>⭐⭐⭐⭐⭐</t>
        </is>
      </c>
      <c r="C4" s="14" t="inlineStr">
        <is>
          <t>⭐⭐⭐⭐⭐</t>
        </is>
      </c>
      <c r="D4" s="14" t="inlineStr">
        <is>
          <t>⭐⭐⭐⭐</t>
        </is>
      </c>
      <c r="E4" s="14" t="inlineStr">
        <is>
          <t>⭐⭐⭐⭐</t>
        </is>
      </c>
      <c r="F4" s="14" t="inlineStr">
        <is>
          <t>⭐⭐⭐⭐</t>
        </is>
      </c>
    </row>
    <row r="5">
      <c r="A5" s="24" t="inlineStr">
        <is>
          <t>1688供货价</t>
        </is>
      </c>
      <c r="B5" s="25" t="inlineStr">
        <is>
          <t>3-25元</t>
        </is>
      </c>
      <c r="C5" s="14" t="inlineStr">
        <is>
          <t>2-30元</t>
        </is>
      </c>
      <c r="D5" s="14" t="inlineStr">
        <is>
          <t>3-35元</t>
        </is>
      </c>
      <c r="E5" s="14" t="inlineStr">
        <is>
          <t>2-25元</t>
        </is>
      </c>
      <c r="F5" s="14" t="inlineStr">
        <is>
          <t>2-20元</t>
        </is>
      </c>
    </row>
    <row r="6">
      <c r="A6" s="24" t="inlineStr">
        <is>
          <t>淘宝售价区间</t>
        </is>
      </c>
      <c r="B6" s="25" t="inlineStr">
        <is>
          <t>15-69元</t>
        </is>
      </c>
      <c r="C6" s="14" t="inlineStr">
        <is>
          <t>12-79元</t>
        </is>
      </c>
      <c r="D6" s="14" t="inlineStr">
        <is>
          <t>15-89元</t>
        </is>
      </c>
      <c r="E6" s="14" t="inlineStr">
        <is>
          <t>12-59元</t>
        </is>
      </c>
      <c r="F6" s="14" t="inlineStr">
        <is>
          <t>12-59元</t>
        </is>
      </c>
    </row>
    <row r="7">
      <c r="A7" s="24" t="inlineStr">
        <is>
          <t>拼多多售价区间</t>
        </is>
      </c>
      <c r="B7" s="25" t="inlineStr">
        <is>
          <t>9-39元</t>
        </is>
      </c>
      <c r="C7" s="14" t="inlineStr">
        <is>
          <t>6-45元</t>
        </is>
      </c>
      <c r="D7" s="14" t="inlineStr">
        <is>
          <t>8-49元</t>
        </is>
      </c>
      <c r="E7" s="14" t="inlineStr">
        <is>
          <t>6-35元</t>
        </is>
      </c>
      <c r="F7" s="14" t="inlineStr">
        <is>
          <t>8-35元</t>
        </is>
      </c>
    </row>
    <row r="8">
      <c r="A8" s="24" t="inlineStr">
        <is>
          <t>加价倍率</t>
        </is>
      </c>
      <c r="B8" s="25" t="inlineStr">
        <is>
          <t>2-4倍</t>
        </is>
      </c>
      <c r="C8" s="14" t="inlineStr">
        <is>
          <t>2.5-5倍</t>
        </is>
      </c>
      <c r="D8" s="14" t="inlineStr">
        <is>
          <t>2-3倍</t>
        </is>
      </c>
      <c r="E8" s="14" t="inlineStr">
        <is>
          <t>2-3倍</t>
        </is>
      </c>
      <c r="F8" s="14" t="inlineStr">
        <is>
          <t>2-3倍</t>
        </is>
      </c>
    </row>
    <row r="9">
      <c r="A9" s="24" t="inlineStr">
        <is>
          <t>单品利润</t>
        </is>
      </c>
      <c r="B9" s="25" t="inlineStr">
        <is>
          <t>8-30元</t>
        </is>
      </c>
      <c r="C9" s="14" t="inlineStr">
        <is>
          <t>10-40元</t>
        </is>
      </c>
      <c r="D9" s="14" t="inlineStr">
        <is>
          <t>10-35元</t>
        </is>
      </c>
      <c r="E9" s="14" t="inlineStr">
        <is>
          <t>8-25元</t>
        </is>
      </c>
      <c r="F9" s="14" t="inlineStr">
        <is>
          <t>8-25元</t>
        </is>
      </c>
    </row>
    <row r="10">
      <c r="A10" s="24" t="inlineStr">
        <is>
          <t>搜索热度</t>
        </is>
      </c>
      <c r="B10" s="25" t="inlineStr">
        <is>
          <t>⭐⭐⭐⭐⭐</t>
        </is>
      </c>
      <c r="C10" s="14" t="inlineStr">
        <is>
          <t>⭐⭐⭐⭐⭐</t>
        </is>
      </c>
      <c r="D10" s="14" t="inlineStr">
        <is>
          <t>⭐⭐⭐⭐</t>
        </is>
      </c>
      <c r="E10" s="14" t="inlineStr">
        <is>
          <t>⭐⭐⭐⭐</t>
        </is>
      </c>
      <c r="F10" s="14" t="inlineStr">
        <is>
          <t>⭐⭐⭐</t>
        </is>
      </c>
    </row>
    <row r="11">
      <c r="A11" s="24" t="inlineStr">
        <is>
          <t>竞争程度</t>
        </is>
      </c>
      <c r="B11" s="25" t="inlineStr">
        <is>
          <t>中等</t>
        </is>
      </c>
      <c r="C11" s="14" t="inlineStr">
        <is>
          <t>中等偏低</t>
        </is>
      </c>
      <c r="D11" s="14" t="inlineStr">
        <is>
          <t>中高</t>
        </is>
      </c>
      <c r="E11" s="14" t="inlineStr">
        <is>
          <t>中等</t>
        </is>
      </c>
      <c r="F11" s="14" t="inlineStr">
        <is>
          <t>低（蓝海）</t>
        </is>
      </c>
    </row>
    <row r="12">
      <c r="A12" s="24" t="inlineStr">
        <is>
          <t>退货率</t>
        </is>
      </c>
      <c r="B12" s="25" t="inlineStr">
        <is>
          <t>&lt;3%</t>
        </is>
      </c>
      <c r="C12" s="14" t="inlineStr">
        <is>
          <t>&lt;2%</t>
        </is>
      </c>
      <c r="D12" s="14" t="inlineStr">
        <is>
          <t>&lt;5%</t>
        </is>
      </c>
      <c r="E12" s="14" t="inlineStr">
        <is>
          <t>&lt;3%</t>
        </is>
      </c>
      <c r="F12" s="14" t="inlineStr">
        <is>
          <t>&lt;2%</t>
        </is>
      </c>
    </row>
    <row r="13">
      <c r="A13" s="24" t="inlineStr">
        <is>
          <t>复购性</t>
        </is>
      </c>
      <c r="B13" s="25" t="inlineStr">
        <is>
          <t>中</t>
        </is>
      </c>
      <c r="C13" s="14" t="inlineStr">
        <is>
          <t>低</t>
        </is>
      </c>
      <c r="D13" s="14" t="inlineStr">
        <is>
          <t>高</t>
        </is>
      </c>
      <c r="E13" s="14" t="inlineStr">
        <is>
          <t>中</t>
        </is>
      </c>
      <c r="F13" s="14" t="inlineStr">
        <is>
          <t>中</t>
        </is>
      </c>
    </row>
    <row r="14">
      <c r="A14" s="24" t="inlineStr">
        <is>
          <t>供应商丰富度</t>
        </is>
      </c>
      <c r="B14" s="25" t="inlineStr">
        <is>
          <t>⭐⭐⭐⭐⭐</t>
        </is>
      </c>
      <c r="C14" s="14" t="inlineStr">
        <is>
          <t>⭐⭐⭐⭐</t>
        </is>
      </c>
      <c r="D14" s="14" t="inlineStr">
        <is>
          <t>⭐⭐⭐⭐</t>
        </is>
      </c>
      <c r="E14" s="14" t="inlineStr">
        <is>
          <t>⭐⭐⭐⭐⭐</t>
        </is>
      </c>
      <c r="F14" s="14" t="inlineStr">
        <is>
          <t>⭐⭐⭐</t>
        </is>
      </c>
    </row>
    <row r="15">
      <c r="A15" s="24" t="inlineStr">
        <is>
          <t>新手友好度</t>
        </is>
      </c>
      <c r="B15" s="25" t="inlineStr">
        <is>
          <t>⭐⭐⭐⭐⭐</t>
        </is>
      </c>
      <c r="C15" s="14" t="inlineStr">
        <is>
          <t>⭐⭐⭐⭐⭐</t>
        </is>
      </c>
      <c r="D15" s="14" t="inlineStr">
        <is>
          <t>⭐⭐⭐⭐</t>
        </is>
      </c>
      <c r="E15" s="14" t="inlineStr">
        <is>
          <t>⭐⭐⭐⭐⭐</t>
        </is>
      </c>
      <c r="F15" s="14" t="inlineStr">
        <is>
          <t>⭐⭐⭐⭐</t>
        </is>
      </c>
    </row>
    <row r="16">
      <c r="A16" s="24" t="inlineStr">
        <is>
          <t>适合平台</t>
        </is>
      </c>
      <c r="B16" s="25" t="inlineStr">
        <is>
          <t>淘宝+拼多多</t>
        </is>
      </c>
      <c r="C16" s="14" t="inlineStr">
        <is>
          <t>淘宝+拼多多</t>
        </is>
      </c>
      <c r="D16" s="14" t="inlineStr">
        <is>
          <t>淘宝为主</t>
        </is>
      </c>
      <c r="E16" s="14" t="inlineStr">
        <is>
          <t>拼多多为主</t>
        </is>
      </c>
      <c r="F16" s="14" t="inlineStr">
        <is>
          <t>淘宝+拼多多</t>
        </is>
      </c>
    </row>
    <row r="17">
      <c r="A17" s="24" t="inlineStr">
        <is>
          <t>首推产品</t>
        </is>
      </c>
      <c r="B17" s="25" t="inlineStr">
        <is>
          <t>桌面洞洞板</t>
        </is>
      </c>
      <c r="C17" s="14" t="inlineStr">
        <is>
          <t>座椅缝隙盒</t>
        </is>
      </c>
      <c r="D17" s="14" t="inlineStr">
        <is>
          <t>宠物梳毛器</t>
        </is>
      </c>
      <c r="E17" s="14" t="inlineStr">
        <is>
          <t>多功能切菜器</t>
        </is>
      </c>
      <c r="F17" s="14" t="inlineStr">
        <is>
          <t>放大镜指甲剪</t>
        </is>
      </c>
    </row>
    <row r="18">
      <c r="A18" s="24" t="inlineStr">
        <is>
          <t>1688首推价</t>
        </is>
      </c>
      <c r="B18" s="25" t="inlineStr">
        <is>
          <t>8-15元</t>
        </is>
      </c>
      <c r="C18" s="14" t="inlineStr">
        <is>
          <t>5-12元</t>
        </is>
      </c>
      <c r="D18" s="14" t="inlineStr">
        <is>
          <t>8-20元</t>
        </is>
      </c>
      <c r="E18" s="14" t="inlineStr">
        <is>
          <t>5-15元</t>
        </is>
      </c>
      <c r="F18" s="14" t="inlineStr">
        <is>
          <t>3-10元</t>
        </is>
      </c>
    </row>
    <row r="19">
      <c r="A19" s="24" t="inlineStr">
        <is>
          <t>建议淘宝价</t>
        </is>
      </c>
      <c r="B19" s="25" t="inlineStr">
        <is>
          <t>29-39元</t>
        </is>
      </c>
      <c r="C19" s="14" t="inlineStr">
        <is>
          <t>25-49元</t>
        </is>
      </c>
      <c r="D19" s="14" t="inlineStr">
        <is>
          <t>29-59元</t>
        </is>
      </c>
      <c r="E19" s="14" t="inlineStr">
        <is>
          <t>19-39元</t>
        </is>
      </c>
      <c r="F19" s="14" t="inlineStr">
        <is>
          <t>19-39元</t>
        </is>
      </c>
    </row>
    <row r="20">
      <c r="A20" s="24" t="inlineStr">
        <is>
          <t>建议拼多多价</t>
        </is>
      </c>
      <c r="B20" s="25" t="inlineStr">
        <is>
          <t>15-25元</t>
        </is>
      </c>
      <c r="C20" s="14" t="inlineStr">
        <is>
          <t>12-29元</t>
        </is>
      </c>
      <c r="D20" s="14" t="inlineStr">
        <is>
          <t>15-35元</t>
        </is>
      </c>
      <c r="E20" s="14" t="inlineStr">
        <is>
          <t>9-25元</t>
        </is>
      </c>
      <c r="F20" s="14" t="inlineStr">
        <is>
          <t>12-25元</t>
        </is>
      </c>
    </row>
    <row r="21">
      <c r="A21" s="24" t="inlineStr">
        <is>
          <t>预估月销量</t>
        </is>
      </c>
      <c r="B21" s="25" t="inlineStr">
        <is>
          <t>50-200单</t>
        </is>
      </c>
      <c r="C21" s="14" t="inlineStr">
        <is>
          <t>30-150单</t>
        </is>
      </c>
      <c r="D21" s="14" t="inlineStr">
        <is>
          <t>40-180单</t>
        </is>
      </c>
      <c r="E21" s="14" t="inlineStr">
        <is>
          <t>60-250单</t>
        </is>
      </c>
      <c r="F21" s="14" t="inlineStr">
        <is>
          <t>30-120单</t>
        </is>
      </c>
    </row>
    <row r="22">
      <c r="A22" s="24" t="inlineStr">
        <is>
          <t>预估月利润</t>
        </is>
      </c>
      <c r="B22" s="25" t="inlineStr">
        <is>
          <t>400-6000元</t>
        </is>
      </c>
      <c r="C22" s="14" t="inlineStr">
        <is>
          <t>300-6000元</t>
        </is>
      </c>
      <c r="D22" s="14" t="inlineStr">
        <is>
          <t>400-6300元</t>
        </is>
      </c>
      <c r="E22" s="14" t="inlineStr">
        <is>
          <t>480-6250元</t>
        </is>
      </c>
      <c r="F22" s="14" t="inlineStr">
        <is>
          <t>240-3000元</t>
        </is>
      </c>
    </row>
  </sheetData>
  <mergeCells count="1"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4" customWidth="1" min="4" max="4"/>
    <col width="14" customWidth="1" min="5" max="5"/>
    <col width="10" customWidth="1" min="6" max="6"/>
    <col width="35" customWidth="1" min="7" max="7"/>
  </cols>
  <sheetData>
    <row r="1" ht="40" customHeight="1">
      <c r="A1" s="1" t="inlineStr">
        <is>
          <t>个人电商创业启动成本清单</t>
        </is>
      </c>
    </row>
    <row r="3">
      <c r="A3" s="4" t="inlineStr">
        <is>
          <t>费用项目</t>
        </is>
      </c>
      <c r="B3" s="4" t="inlineStr">
        <is>
          <t>淘宝金额</t>
        </is>
      </c>
      <c r="C3" s="4" t="inlineStr">
        <is>
          <t>拼多多金额</t>
        </is>
      </c>
      <c r="D3" s="4" t="inlineStr">
        <is>
          <t>是否可退</t>
        </is>
      </c>
      <c r="E3" s="4" t="inlineStr">
        <is>
          <t>支付时间</t>
        </is>
      </c>
      <c r="F3" s="4" t="inlineStr">
        <is>
          <t>优先级</t>
        </is>
      </c>
      <c r="G3" s="4" t="inlineStr">
        <is>
          <t>备注</t>
        </is>
      </c>
    </row>
    <row r="4">
      <c r="A4" s="5" t="inlineStr">
        <is>
          <t>保证金</t>
        </is>
      </c>
      <c r="B4" s="14" t="inlineStr">
        <is>
          <t>1000元</t>
        </is>
      </c>
      <c r="C4" s="14" t="inlineStr">
        <is>
          <t>500元</t>
        </is>
      </c>
      <c r="D4" s="14" t="inlineStr">
        <is>
          <t>✅ 全额可退</t>
        </is>
      </c>
      <c r="E4" s="14" t="inlineStr">
        <is>
          <t>开店时</t>
        </is>
      </c>
      <c r="F4" s="14" t="inlineStr">
        <is>
          <t>必须</t>
        </is>
      </c>
      <c r="G4" s="7" t="inlineStr">
        <is>
          <t>淘宝可用30元/年保险替代</t>
        </is>
      </c>
    </row>
    <row r="5">
      <c r="A5" s="5" t="inlineStr">
        <is>
          <t>ERP工具月费</t>
        </is>
      </c>
      <c r="B5" s="14" t="inlineStr">
        <is>
          <t>30-50元/月</t>
        </is>
      </c>
      <c r="C5" s="14" t="inlineStr">
        <is>
          <t>30-50元/月</t>
        </is>
      </c>
      <c r="D5" s="14" t="inlineStr">
        <is>
          <t>❌</t>
        </is>
      </c>
      <c r="E5" s="14" t="inlineStr">
        <is>
          <t>每月</t>
        </is>
      </c>
      <c r="F5" s="14" t="inlineStr">
        <is>
          <t>推荐</t>
        </is>
      </c>
      <c r="G5" s="7" t="inlineStr">
        <is>
          <t>初期可用免费版</t>
        </is>
      </c>
    </row>
    <row r="6">
      <c r="A6" s="5" t="inlineStr">
        <is>
          <t>作图工具</t>
        </is>
      </c>
      <c r="B6" s="14" t="inlineStr">
        <is>
          <t>0-50元/月</t>
        </is>
      </c>
      <c r="C6" s="14" t="inlineStr">
        <is>
          <t>0-50元/月</t>
        </is>
      </c>
      <c r="D6" s="14" t="inlineStr">
        <is>
          <t>❌</t>
        </is>
      </c>
      <c r="E6" s="14" t="inlineStr">
        <is>
          <t>每月</t>
        </is>
      </c>
      <c r="F6" s="14" t="inlineStr">
        <is>
          <t>推荐</t>
        </is>
      </c>
      <c r="G6" s="7" t="inlineStr">
        <is>
          <t>Canva/稿定设计免费版够用</t>
        </is>
      </c>
    </row>
    <row r="7">
      <c r="A7" s="5" t="inlineStr">
        <is>
          <t>样品采购</t>
        </is>
      </c>
      <c r="B7" s="14" t="inlineStr">
        <is>
          <t>200-500元</t>
        </is>
      </c>
      <c r="C7" s="14" t="inlineStr">
        <is>
          <t>100-300元</t>
        </is>
      </c>
      <c r="D7" s="14" t="inlineStr">
        <is>
          <t>❌</t>
        </is>
      </c>
      <c r="E7" s="14" t="inlineStr">
        <is>
          <t>开店时</t>
        </is>
      </c>
      <c r="F7" s="14" t="inlineStr">
        <is>
          <t>必须</t>
        </is>
      </c>
      <c r="G7" s="7" t="inlineStr">
        <is>
          <t>每个品买1-2个样品</t>
        </is>
      </c>
    </row>
    <row r="8">
      <c r="A8" s="5" t="inlineStr">
        <is>
          <t>推广测试费</t>
        </is>
      </c>
      <c r="B8" s="14" t="inlineStr">
        <is>
          <t>300-1000元</t>
        </is>
      </c>
      <c r="C8" s="14" t="inlineStr">
        <is>
          <t>200-500元</t>
        </is>
      </c>
      <c r="D8" s="14" t="inlineStr">
        <is>
          <t>❌</t>
        </is>
      </c>
      <c r="E8" s="14" t="inlineStr">
        <is>
          <t>第3周起</t>
        </is>
      </c>
      <c r="F8" s="14" t="inlineStr">
        <is>
          <t>必须</t>
        </is>
      </c>
      <c r="G8" s="7" t="inlineStr">
        <is>
          <t>每日50元测试</t>
        </is>
      </c>
    </row>
    <row r="9">
      <c r="A9" s="5" t="inlineStr">
        <is>
          <t>包装耗材</t>
        </is>
      </c>
      <c r="B9" s="14" t="inlineStr">
        <is>
          <t>0元</t>
        </is>
      </c>
      <c r="C9" s="14" t="inlineStr">
        <is>
          <t>0元</t>
        </is>
      </c>
      <c r="D9" s="14" t="inlineStr">
        <is>
          <t>-</t>
        </is>
      </c>
      <c r="E9" s="14" t="inlineStr">
        <is>
          <t>-</t>
        </is>
      </c>
      <c r="F9" s="14" t="inlineStr">
        <is>
          <t>不需要</t>
        </is>
      </c>
      <c r="G9" s="7" t="inlineStr">
        <is>
          <t>供应商代发包含</t>
        </is>
      </c>
    </row>
    <row r="10">
      <c r="A10" s="5" t="inlineStr">
        <is>
          <t>快递费</t>
        </is>
      </c>
      <c r="B10" s="14" t="inlineStr">
        <is>
          <t>0元</t>
        </is>
      </c>
      <c r="C10" s="14" t="inlineStr">
        <is>
          <t>0元</t>
        </is>
      </c>
      <c r="D10" s="14" t="inlineStr">
        <is>
          <t>-</t>
        </is>
      </c>
      <c r="E10" s="14" t="inlineStr">
        <is>
          <t>-</t>
        </is>
      </c>
      <c r="F10" s="14" t="inlineStr">
        <is>
          <t>不需要</t>
        </is>
      </c>
      <c r="G10" s="7" t="inlineStr">
        <is>
          <t>供应商包邮</t>
        </is>
      </c>
    </row>
    <row r="11">
      <c r="A11" s="5" t="inlineStr">
        <is>
          <t>营业执照</t>
        </is>
      </c>
      <c r="B11" s="14" t="inlineStr">
        <is>
          <t>0元</t>
        </is>
      </c>
      <c r="C11" s="14" t="inlineStr">
        <is>
          <t>0元</t>
        </is>
      </c>
      <c r="D11" s="14" t="inlineStr">
        <is>
          <t>-</t>
        </is>
      </c>
      <c r="E11" s="14" t="inlineStr">
        <is>
          <t>-</t>
        </is>
      </c>
      <c r="F11" s="14" t="inlineStr">
        <is>
          <t>不需要</t>
        </is>
      </c>
      <c r="G11" s="7" t="inlineStr">
        <is>
          <t>个人身份证开店</t>
        </is>
      </c>
    </row>
    <row r="12">
      <c r="A12" s="5" t="inlineStr">
        <is>
          <t>房租仓库</t>
        </is>
      </c>
      <c r="B12" s="14" t="inlineStr">
        <is>
          <t>0元</t>
        </is>
      </c>
      <c r="C12" s="14" t="inlineStr">
        <is>
          <t>0元</t>
        </is>
      </c>
      <c r="D12" s="14" t="inlineStr">
        <is>
          <t>-</t>
        </is>
      </c>
      <c r="E12" s="14" t="inlineStr">
        <is>
          <t>-</t>
        </is>
      </c>
      <c r="F12" s="14" t="inlineStr">
        <is>
          <t>不需要</t>
        </is>
      </c>
      <c r="G12" s="7" t="inlineStr">
        <is>
          <t>在家办公</t>
        </is>
      </c>
    </row>
    <row r="13">
      <c r="A13" s="5" t="inlineStr">
        <is>
          <t>囤货资金</t>
        </is>
      </c>
      <c r="B13" s="14" t="inlineStr">
        <is>
          <t>0元</t>
        </is>
      </c>
      <c r="C13" s="14" t="inlineStr">
        <is>
          <t>0元</t>
        </is>
      </c>
      <c r="D13" s="14" t="inlineStr">
        <is>
          <t>-</t>
        </is>
      </c>
      <c r="E13" s="14" t="inlineStr">
        <is>
          <t>-</t>
        </is>
      </c>
      <c r="F13" s="14" t="inlineStr">
        <is>
          <t>不需要</t>
        </is>
      </c>
      <c r="G13" s="7" t="inlineStr">
        <is>
          <t>一件代发零库存</t>
        </is>
      </c>
    </row>
    <row r="14">
      <c r="A14" s="26" t="inlineStr">
        <is>
          <t>💰 总计：淘宝启动约1500-2600元 | 拼多多启动约800-1350元 | 双平台约2000-3500元（其中保证金可退1500元，实际沉没成本500-2000元）</t>
        </is>
      </c>
    </row>
  </sheetData>
  <mergeCells count="2">
    <mergeCell ref="A14:G14"/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30" customWidth="1" min="3" max="3"/>
    <col width="16" customWidth="1" min="4" max="4"/>
    <col width="20" customWidth="1" min="5" max="5"/>
    <col width="16" customWidth="1" min="6" max="6"/>
  </cols>
  <sheetData>
    <row r="1" ht="40" customHeight="1">
      <c r="A1" s="1" t="inlineStr">
        <is>
          <t>90天创业路线图与里程碑</t>
        </is>
      </c>
    </row>
    <row r="3">
      <c r="A3" s="4" t="inlineStr">
        <is>
          <t>阶段</t>
        </is>
      </c>
      <c r="B3" s="4" t="inlineStr">
        <is>
          <t>时间</t>
        </is>
      </c>
      <c r="C3" s="4" t="inlineStr">
        <is>
          <t>关键任务</t>
        </is>
      </c>
      <c r="D3" s="4" t="inlineStr">
        <is>
          <t>里程碑</t>
        </is>
      </c>
      <c r="E3" s="4" t="inlineStr">
        <is>
          <t>成功标准</t>
        </is>
      </c>
      <c r="F3" s="4" t="inlineStr">
        <is>
          <t>预算</t>
        </is>
      </c>
    </row>
    <row r="4" ht="70" customHeight="1">
      <c r="A4" s="13" t="inlineStr">
        <is>
          <t>第1阶段
准备期</t>
        </is>
      </c>
      <c r="B4" s="14" t="inlineStr">
        <is>
          <t>第1-3天</t>
        </is>
      </c>
      <c r="C4" s="7" t="inlineStr">
        <is>
          <t>1.淘宝+拼多多开店
2.实名认证
3.缴纳保证金
4.下载工具</t>
        </is>
      </c>
      <c r="D4" s="27" t="inlineStr">
        <is>
          <t>两平台店铺上线</t>
        </is>
      </c>
      <c r="E4" s="7" t="inlineStr">
        <is>
          <t>店铺审核通过
后台可正常操作</t>
        </is>
      </c>
      <c r="F4" s="14" t="inlineStr">
        <is>
          <t>0-1500元
（保证金）</t>
        </is>
      </c>
    </row>
    <row r="5" ht="70" customHeight="1">
      <c r="A5" s="13" t="inlineStr">
        <is>
          <t>第2阶段
选品期</t>
        </is>
      </c>
      <c r="B5" s="14" t="inlineStr">
        <is>
          <t>第4-7天</t>
        </is>
      </c>
      <c r="C5" s="7" t="inlineStr">
        <is>
          <t>1.确定品类方向
2.数据验证选品
3.竞品分析
4.采购样品</t>
        </is>
      </c>
      <c r="D5" s="27" t="inlineStr">
        <is>
          <t>选定3-5个
目标产品</t>
        </is>
      </c>
      <c r="E5" s="7" t="inlineStr">
        <is>
          <t>确认≥3家一件代发
供应商，样品在途</t>
        </is>
      </c>
      <c r="F5" s="14" t="inlineStr">
        <is>
          <t>200-500元
（样品费）</t>
        </is>
      </c>
    </row>
    <row r="6" ht="70" customHeight="1">
      <c r="A6" s="13" t="inlineStr">
        <is>
          <t>第3阶段
搭建期</t>
        </is>
      </c>
      <c r="B6" s="14" t="inlineStr">
        <is>
          <t>第8-14天</t>
        </is>
      </c>
      <c r="C6" s="7" t="inlineStr">
        <is>
          <t>1.店铺装修
2.商品拍摄/主图制作
3.标题+详情页撰写
4.首批商品上架</t>
        </is>
      </c>
      <c r="D6" s="27" t="inlineStr">
        <is>
          <t>3-5个商品
完成上架</t>
        </is>
      </c>
      <c r="E6" s="7" t="inlineStr">
        <is>
          <t>商品页面完整
价格设置正确</t>
        </is>
      </c>
      <c r="F6" s="14" t="inlineStr">
        <is>
          <t>0-50元
（作图工具）</t>
        </is>
      </c>
    </row>
    <row r="7" ht="70" customHeight="1">
      <c r="A7" s="13" t="inlineStr">
        <is>
          <t>第4阶段
冷启期</t>
        </is>
      </c>
      <c r="B7" s="14" t="inlineStr">
        <is>
          <t>第3-4周</t>
        </is>
      </c>
      <c r="C7" s="7" t="inlineStr">
        <is>
          <t>1.自然流量测试
2.优化标题/主图
3.设置自动回复
4.完成首单</t>
        </is>
      </c>
      <c r="D7" s="27" t="inlineStr">
        <is>
          <t>跑通首单</t>
        </is>
      </c>
      <c r="E7" s="7" t="inlineStr">
        <is>
          <t>成功完成一次
完整订单流程</t>
        </is>
      </c>
      <c r="F7" s="14" t="inlineStr">
        <is>
          <t>300-1000元
（推广测试）</t>
        </is>
      </c>
    </row>
    <row r="8" ht="70" customHeight="1">
      <c r="A8" s="13" t="inlineStr">
        <is>
          <t>第5阶段
验证期</t>
        </is>
      </c>
      <c r="B8" s="14" t="inlineStr">
        <is>
          <t>第5-6周</t>
        </is>
      </c>
      <c r="C8" s="7" t="inlineStr">
        <is>
          <t>1.推广测试（50元/天）
2.数据优化
3.砍掉低效品
4.补充新品</t>
        </is>
      </c>
      <c r="D8" s="27" t="inlineStr">
        <is>
          <t>日均订单≥5单</t>
        </is>
      </c>
      <c r="E8" s="7" t="inlineStr">
        <is>
          <t>至少3个SKU有销量
ROI&gt;2</t>
        </is>
      </c>
      <c r="F8" s="14" t="inlineStr">
        <is>
          <t>200-500元
（持续推广）</t>
        </is>
      </c>
    </row>
    <row r="9" ht="70" customHeight="1">
      <c r="A9" s="13" t="inlineStr">
        <is>
          <t>第6阶段
成长期</t>
        </is>
      </c>
      <c r="B9" s="14" t="inlineStr">
        <is>
          <t>第7-8周</t>
        </is>
      </c>
      <c r="C9" s="7" t="inlineStr">
        <is>
          <t>1.聚焦TOP3爆款
2.加大推广预算
3.供应链优化
4.双平台差异化</t>
        </is>
      </c>
      <c r="D9" s="27" t="inlineStr">
        <is>
          <t>日均订单≥10单</t>
        </is>
      </c>
      <c r="E9" s="7" t="inlineStr">
        <is>
          <t>月利润≥2000元
有稳定爆款</t>
        </is>
      </c>
      <c r="F9" s="14" t="inlineStr">
        <is>
          <t>500-800元
（放大推广）</t>
        </is>
      </c>
    </row>
    <row r="10" ht="70" customHeight="1">
      <c r="A10" s="13" t="inlineStr">
        <is>
          <t>第7阶段
稳定期</t>
        </is>
      </c>
      <c r="B10" s="14" t="inlineStr">
        <is>
          <t>第9-12周</t>
        </is>
      </c>
      <c r="C10" s="7" t="inlineStr">
        <is>
          <t>1.稳定运营SOP
2.利润优化
3.拓展新品类
4.考虑全职投入</t>
        </is>
      </c>
      <c r="D10" s="27" t="inlineStr">
        <is>
          <t>月利润≥3000元</t>
        </is>
      </c>
      <c r="E10" s="7" t="inlineStr">
        <is>
          <t>模式验证成功
可复制扩大</t>
        </is>
      </c>
      <c r="F10" s="14" t="inlineStr">
        <is>
          <t>500-1000元/月
（常规运营）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2026-07-20T12:46:30Z</dcterms:created>
  <dcterms:modified xmlns:dcterms="http://purl.org/dc/terms/" xmlns:xsi="http://www.w3.org/2001/XMLSchema-instance" xsi:type="dcterms:W3CDTF">2026-07-20T12:46:30Z</dcterms:modified>
</cp:coreProperties>
</file>